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ADB4A19-2260-4614-B712-8B21D78E3022}" xr6:coauthVersionLast="47" xr6:coauthVersionMax="47" xr10:uidLastSave="{00000000-0000-0000-0000-000000000000}"/>
  <bookViews>
    <workbookView xWindow="3240" yWindow="3240" windowWidth="17280" windowHeight="8964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J19" i="1"/>
  <c r="I19" i="1"/>
  <c r="H19" i="1"/>
  <c r="G19" i="1"/>
  <c r="K18" i="1"/>
  <c r="I18" i="1"/>
  <c r="K15" i="1"/>
  <c r="I15" i="1"/>
  <c r="K17" i="1"/>
  <c r="I17" i="1"/>
  <c r="K16" i="1"/>
  <c r="I16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4" i="1"/>
  <c r="I4" i="1"/>
  <c r="K5" i="1"/>
  <c r="I5" i="1"/>
</calcChain>
</file>

<file path=xl/sharedStrings.xml><?xml version="1.0" encoding="utf-8"?>
<sst xmlns="http://schemas.openxmlformats.org/spreadsheetml/2006/main" count="41" uniqueCount="41">
  <si>
    <t>Nr. Crt.</t>
  </si>
  <si>
    <t>Poziția în funcție de punctaj</t>
  </si>
  <si>
    <t>Poziția în tabelul general de depunere</t>
  </si>
  <si>
    <t>Nume aplicant</t>
  </si>
  <si>
    <t>Titlul proiectului</t>
  </si>
  <si>
    <t>Putere instalată MW</t>
  </si>
  <si>
    <t>VPK PACKAGING S.R.L.</t>
  </si>
  <si>
    <t>Implementarea unei capacitati de productie energie electrica din surse regenerabile de energie solar</t>
  </si>
  <si>
    <t>RONDOCARTON SRL</t>
  </si>
  <si>
    <t>Montare instalație fotovoltaica pe clădire proprietate SC RONDOCARTON SRL</t>
  </si>
  <si>
    <t>ARABESQUE SRL</t>
  </si>
  <si>
    <t>Creșterea eficienței energetice prin instalarea unui sistem fotovoltaic la  ARABESQUE S.R.L.</t>
  </si>
  <si>
    <t>PROCEMA RWP S.A.</t>
  </si>
  <si>
    <t>Instalarea unei centrale fotovolt pe acoperișurile clădirilor soc ProcemaRWP SA,in com Jilava jud IF</t>
  </si>
  <si>
    <t>TREI BRUTARI S.A.</t>
  </si>
  <si>
    <t>INFIINTAREA UNUI PARC FOTOVOLTAIC PENTRU PRODUCEREA ENERGIEI ELECTRICE DIN SURSE REGENERABILE</t>
  </si>
  <si>
    <t>PORSCHE IMMOBILIEN S.R.L.</t>
  </si>
  <si>
    <t>Instalarea unei centrale electrice fotovoltaice la punctul de lucru al Porsche Immobilien S.R.L. din Loc. Voluntari, Bdul. Pipera, Nr. 1x, Jud. Ilfov (Porsche Premium Pipera)</t>
  </si>
  <si>
    <t>MECANICA CEAHLAU SA</t>
  </si>
  <si>
    <t>Realizarea unei noi capacități de producere a energiei electrice din surse regenerabile de energie</t>
  </si>
  <si>
    <t>OPTIMEDIA S.R.L.</t>
  </si>
  <si>
    <t>”Implementare centrală fotovoltaică cu puterea instalată de 0,99 MWp în cadrul companiei OPTIMEDIA S</t>
  </si>
  <si>
    <t>AUSTROTHERM COM SRL</t>
  </si>
  <si>
    <t>Construire parc de panouri fotovoltaice</t>
  </si>
  <si>
    <t>PRODUCTIE PRESTARI SERVICII COMERT AGER SRL</t>
  </si>
  <si>
    <t>Infiintare capacitate de productie energie electrica din surse regenerabile</t>
  </si>
  <si>
    <t>KRONOSPAN TRADING S.R.L.</t>
  </si>
  <si>
    <t>Sistem de panouri fotovoltaice Kronospan Sebeș</t>
  </si>
  <si>
    <t>PRYSMIAN CABLURI ŞI SISTEME SA</t>
  </si>
  <si>
    <t>CENTRALA ELECTRICA FOTOVOLTAICA</t>
  </si>
  <si>
    <t>SOLAR NEWPARKS TEIUŞ SRL</t>
  </si>
  <si>
    <t>C.E.F. CU CAPACITATE INSTALATA DE 4,2 MW, CU INSTALATIE DE STOCARE, IN SCORNICESTI, JUD. OLT</t>
  </si>
  <si>
    <t>TERAPIA SA</t>
  </si>
  <si>
    <t>Instalare centrală electrică fotovoltaică la Terapia S.A. aflat în localitatea Cluj-Napoca</t>
  </si>
  <si>
    <t>ILIOS GREEN POWER S.R.L.</t>
  </si>
  <si>
    <t>CONSTRUCȚIE CENTRALĂ ELECTRICĂ FOTOVOLTAICĂ</t>
  </si>
  <si>
    <t>Valoare totala proiect (lei)</t>
  </si>
  <si>
    <t>Valoare totala proiect (euro)</t>
  </si>
  <si>
    <t>Valoare ajutor de stat (lei)</t>
  </si>
  <si>
    <t>Valoare ajutor de stat (euro)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</si>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</sst>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5E0B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2">
    <cellStyle name="Normal" xfId="0" builtinId="0"/>
    <cellStyle name="Normal 2" xfId="1" xr:uid="{2129D953-65C1-4FDA-BD19-CED88157C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9"/>
  <sheetViews>
    <sheetView tabSelected="1" topLeftCell="A13" zoomScale="90" zoomScaleNormal="90" workbookViewId="0">
      <selection activeCell="H7" sqref="H7"/>
    </sheetView>
  </sheetViews>
  <sheetFormatPr defaultRowHeight="14.4" x14ac:dyDescent="0.3"/>
  <cols>
    <col min="3" max="3" width="10.33203125" customWidth="1"/>
    <col min="4" max="4" width="13.6640625" customWidth="1"/>
    <col min="5" max="5" width="22.109375" customWidth="1"/>
    <col min="6" max="6" width="44.109375" customWidth="1"/>
    <col min="7" max="7" width="9.5546875" style="32" bestFit="1" customWidth="1"/>
    <col min="8" max="8" width="18.44140625" style="32" customWidth="1"/>
    <col min="9" max="9" width="14.109375" style="32" customWidth="1"/>
    <col min="10" max="10" width="15.109375" style="32" customWidth="1"/>
    <col min="11" max="11" width="14.109375" style="32" customWidth="1"/>
  </cols>
  <sheetData>
    <row r="2" spans="2:11" ht="15" thickBot="1" x14ac:dyDescent="0.35"/>
    <row r="3" spans="2:11" ht="63" thickBot="1" x14ac:dyDescent="0.35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3" t="s">
        <v>5</v>
      </c>
      <c r="H3" s="2" t="s">
        <v>36</v>
      </c>
      <c r="I3" s="2" t="s">
        <v>37</v>
      </c>
      <c r="J3" s="3" t="s">
        <v>38</v>
      </c>
      <c r="K3" s="17" t="s">
        <v>39</v>
      </c>
    </row>
    <row r="4" spans="2:11" ht="28.8" x14ac:dyDescent="0.3">
      <c r="B4" s="5">
        <v>1</v>
      </c>
      <c r="C4" s="6">
        <v>134</v>
      </c>
      <c r="D4" s="7">
        <v>171</v>
      </c>
      <c r="E4" s="8" t="s">
        <v>6</v>
      </c>
      <c r="F4" s="8" t="s">
        <v>7</v>
      </c>
      <c r="G4" s="26">
        <v>0.999</v>
      </c>
      <c r="H4" s="22">
        <v>3970621.2</v>
      </c>
      <c r="I4" s="23">
        <f t="shared" ref="I4" si="0">H4/4.98</f>
        <v>797313.49397590361</v>
      </c>
      <c r="J4" s="22">
        <v>2014883.1</v>
      </c>
      <c r="K4" s="27">
        <f t="shared" ref="K4" si="1">J4/4.98</f>
        <v>404595</v>
      </c>
    </row>
    <row r="5" spans="2:11" ht="28.8" x14ac:dyDescent="0.3">
      <c r="B5" s="5">
        <v>2</v>
      </c>
      <c r="C5" s="9">
        <v>205</v>
      </c>
      <c r="D5" s="4">
        <v>385</v>
      </c>
      <c r="E5" s="10" t="s">
        <v>8</v>
      </c>
      <c r="F5" s="10" t="s">
        <v>9</v>
      </c>
      <c r="G5" s="16">
        <v>0.86</v>
      </c>
      <c r="H5" s="18">
        <v>4462380.47</v>
      </c>
      <c r="I5" s="18">
        <f>H5/4.98</f>
        <v>896060.33534136531</v>
      </c>
      <c r="J5" s="18">
        <v>2141400</v>
      </c>
      <c r="K5" s="20">
        <f>J5/4.98</f>
        <v>429999.99999999994</v>
      </c>
    </row>
    <row r="6" spans="2:11" ht="28.8" x14ac:dyDescent="0.3">
      <c r="B6" s="5">
        <v>3</v>
      </c>
      <c r="C6" s="9">
        <v>5</v>
      </c>
      <c r="D6" s="4">
        <v>31</v>
      </c>
      <c r="E6" s="11" t="s">
        <v>10</v>
      </c>
      <c r="F6" s="11" t="s">
        <v>11</v>
      </c>
      <c r="G6" s="16">
        <v>0.6</v>
      </c>
      <c r="H6" s="18">
        <v>3210823.36</v>
      </c>
      <c r="I6" s="18">
        <f>H6/4.98</f>
        <v>644743.64658634528</v>
      </c>
      <c r="J6" s="18">
        <v>974750.89</v>
      </c>
      <c r="K6" s="20">
        <f>J6/4.98</f>
        <v>195733.11044176706</v>
      </c>
    </row>
    <row r="7" spans="2:11" ht="28.8" x14ac:dyDescent="0.3">
      <c r="B7" s="5">
        <v>4</v>
      </c>
      <c r="C7" s="9">
        <v>58</v>
      </c>
      <c r="D7" s="4">
        <v>627</v>
      </c>
      <c r="E7" s="11" t="s">
        <v>12</v>
      </c>
      <c r="F7" s="11" t="s">
        <v>13</v>
      </c>
      <c r="G7" s="16">
        <v>0.998</v>
      </c>
      <c r="H7" s="18">
        <v>8504522.3699999992</v>
      </c>
      <c r="I7" s="18">
        <f>H7/4.98</f>
        <v>1707735.4156626503</v>
      </c>
      <c r="J7" s="19">
        <v>2236518.02</v>
      </c>
      <c r="K7" s="20">
        <f>J7/4.98</f>
        <v>449100.00401606422</v>
      </c>
    </row>
    <row r="8" spans="2:11" ht="43.2" x14ac:dyDescent="0.3">
      <c r="B8" s="5">
        <v>5</v>
      </c>
      <c r="C8" s="9">
        <v>73</v>
      </c>
      <c r="D8" s="4">
        <v>401</v>
      </c>
      <c r="E8" s="11" t="s">
        <v>14</v>
      </c>
      <c r="F8" s="11" t="s">
        <v>15</v>
      </c>
      <c r="G8" s="24">
        <v>0.64</v>
      </c>
      <c r="H8" s="19">
        <v>4543425.45</v>
      </c>
      <c r="I8" s="18">
        <f t="shared" ref="I8:I14" si="2">H8/4.98</f>
        <v>912334.42771084339</v>
      </c>
      <c r="J8" s="19">
        <v>1105958.3999999999</v>
      </c>
      <c r="K8" s="20">
        <f t="shared" ref="K8:K14" si="3">J8/4.98</f>
        <v>222079.99999999997</v>
      </c>
    </row>
    <row r="9" spans="2:11" ht="57.6" x14ac:dyDescent="0.3">
      <c r="B9" s="5">
        <v>6</v>
      </c>
      <c r="C9" s="9">
        <v>77</v>
      </c>
      <c r="D9" s="4">
        <v>514</v>
      </c>
      <c r="E9" s="11" t="s">
        <v>16</v>
      </c>
      <c r="F9" s="11" t="s">
        <v>17</v>
      </c>
      <c r="G9" s="24">
        <v>0.39800000000000002</v>
      </c>
      <c r="H9" s="19">
        <v>1651594</v>
      </c>
      <c r="I9" s="18">
        <f t="shared" si="2"/>
        <v>331645.38152610441</v>
      </c>
      <c r="J9" s="19">
        <v>693714</v>
      </c>
      <c r="K9" s="20">
        <f t="shared" si="3"/>
        <v>139300</v>
      </c>
    </row>
    <row r="10" spans="2:11" ht="28.8" x14ac:dyDescent="0.3">
      <c r="B10" s="5">
        <v>7</v>
      </c>
      <c r="C10" s="9">
        <v>111</v>
      </c>
      <c r="D10" s="4">
        <v>146</v>
      </c>
      <c r="E10" s="11" t="s">
        <v>18</v>
      </c>
      <c r="F10" s="11" t="s">
        <v>19</v>
      </c>
      <c r="G10" s="16">
        <v>0.4</v>
      </c>
      <c r="H10" s="18">
        <v>1753970.87</v>
      </c>
      <c r="I10" s="18">
        <f t="shared" si="2"/>
        <v>352202.9859437751</v>
      </c>
      <c r="J10" s="18">
        <v>739530</v>
      </c>
      <c r="K10" s="20">
        <f t="shared" si="3"/>
        <v>148500</v>
      </c>
    </row>
    <row r="11" spans="2:11" ht="43.2" x14ac:dyDescent="0.3">
      <c r="B11" s="5">
        <v>8</v>
      </c>
      <c r="C11" s="9">
        <v>115</v>
      </c>
      <c r="D11" s="4">
        <v>53</v>
      </c>
      <c r="E11" s="11" t="s">
        <v>20</v>
      </c>
      <c r="F11" s="12" t="s">
        <v>21</v>
      </c>
      <c r="G11" s="16">
        <v>0.99</v>
      </c>
      <c r="H11" s="20">
        <v>5244779.51</v>
      </c>
      <c r="I11" s="18">
        <f t="shared" si="2"/>
        <v>1053168.5763052208</v>
      </c>
      <c r="J11" s="18">
        <v>1848825</v>
      </c>
      <c r="K11" s="20">
        <f t="shared" si="3"/>
        <v>371249.99999999994</v>
      </c>
    </row>
    <row r="12" spans="2:11" ht="33.6" customHeight="1" x14ac:dyDescent="0.3">
      <c r="B12" s="5">
        <v>9</v>
      </c>
      <c r="C12" s="9">
        <v>136</v>
      </c>
      <c r="D12" s="4">
        <v>232</v>
      </c>
      <c r="E12" s="11" t="s">
        <v>22</v>
      </c>
      <c r="F12" s="11" t="s">
        <v>23</v>
      </c>
      <c r="G12" s="16">
        <v>0.99</v>
      </c>
      <c r="H12" s="18">
        <v>5444457.71</v>
      </c>
      <c r="I12" s="18">
        <f t="shared" si="2"/>
        <v>1093264.6004016064</v>
      </c>
      <c r="J12" s="18">
        <v>2033707.5</v>
      </c>
      <c r="K12" s="20">
        <f t="shared" si="3"/>
        <v>408374.99999999994</v>
      </c>
    </row>
    <row r="13" spans="2:11" ht="43.2" x14ac:dyDescent="0.3">
      <c r="B13" s="5">
        <v>10</v>
      </c>
      <c r="C13" s="9">
        <v>154</v>
      </c>
      <c r="D13" s="4">
        <v>252</v>
      </c>
      <c r="E13" s="11" t="s">
        <v>24</v>
      </c>
      <c r="F13" s="11" t="s">
        <v>25</v>
      </c>
      <c r="G13" s="25">
        <v>0.46</v>
      </c>
      <c r="H13" s="18">
        <v>4026083.09</v>
      </c>
      <c r="I13" s="18">
        <f t="shared" si="2"/>
        <v>808450.41967871471</v>
      </c>
      <c r="J13" s="18">
        <v>1030860</v>
      </c>
      <c r="K13" s="20">
        <f t="shared" si="3"/>
        <v>206999.99999999997</v>
      </c>
    </row>
    <row r="14" spans="2:11" ht="28.8" x14ac:dyDescent="0.3">
      <c r="B14" s="5">
        <v>11</v>
      </c>
      <c r="C14" s="9">
        <v>68</v>
      </c>
      <c r="D14" s="4">
        <v>36</v>
      </c>
      <c r="E14" s="11" t="s">
        <v>26</v>
      </c>
      <c r="F14" s="11" t="s">
        <v>27</v>
      </c>
      <c r="G14" s="16">
        <v>9.24</v>
      </c>
      <c r="H14" s="18">
        <v>50882669</v>
      </c>
      <c r="I14" s="18">
        <f t="shared" si="2"/>
        <v>10217403.413654618</v>
      </c>
      <c r="J14" s="18">
        <v>14506522</v>
      </c>
      <c r="K14" s="20">
        <f t="shared" si="3"/>
        <v>2912956.2248995979</v>
      </c>
    </row>
    <row r="15" spans="2:11" ht="28.8" x14ac:dyDescent="0.3">
      <c r="B15" s="5">
        <v>12</v>
      </c>
      <c r="C15" s="9">
        <v>192</v>
      </c>
      <c r="D15" s="4">
        <v>173</v>
      </c>
      <c r="E15" s="10" t="s">
        <v>28</v>
      </c>
      <c r="F15" s="10" t="s">
        <v>29</v>
      </c>
      <c r="G15" s="16">
        <v>0.98916999999999999</v>
      </c>
      <c r="H15" s="18">
        <v>5946515.9699999997</v>
      </c>
      <c r="I15" s="18">
        <f>H15/4.98</f>
        <v>1194079.5120481926</v>
      </c>
      <c r="J15" s="18">
        <v>2490126.0299999998</v>
      </c>
      <c r="K15" s="20">
        <f>J15/4.98</f>
        <v>500025.30722891557</v>
      </c>
    </row>
    <row r="16" spans="2:11" ht="43.2" x14ac:dyDescent="0.3">
      <c r="B16" s="5">
        <v>13</v>
      </c>
      <c r="C16" s="9">
        <v>44</v>
      </c>
      <c r="D16" s="4">
        <v>333</v>
      </c>
      <c r="E16" s="11" t="s">
        <v>30</v>
      </c>
      <c r="F16" s="11" t="s">
        <v>31</v>
      </c>
      <c r="G16" s="16">
        <v>4.2</v>
      </c>
      <c r="H16" s="19">
        <v>27987109.91</v>
      </c>
      <c r="I16" s="18">
        <f>H16/4.98</f>
        <v>5619901.5883534132</v>
      </c>
      <c r="J16" s="19">
        <v>5208084</v>
      </c>
      <c r="K16" s="20">
        <f>J16/4.98</f>
        <v>1045799.9999999999</v>
      </c>
    </row>
    <row r="17" spans="2:11" ht="28.8" x14ac:dyDescent="0.3">
      <c r="B17" s="5">
        <v>14</v>
      </c>
      <c r="C17" s="9">
        <v>65</v>
      </c>
      <c r="D17" s="4">
        <v>62</v>
      </c>
      <c r="E17" s="11" t="s">
        <v>32</v>
      </c>
      <c r="F17" s="11" t="s">
        <v>33</v>
      </c>
      <c r="G17" s="16">
        <v>0.99</v>
      </c>
      <c r="H17" s="18">
        <v>6529117.29</v>
      </c>
      <c r="I17" s="18">
        <f t="shared" ref="I17" si="4">H17/4.98</f>
        <v>1311067.7289156625</v>
      </c>
      <c r="J17" s="18">
        <v>1660244.84</v>
      </c>
      <c r="K17" s="20">
        <f t="shared" ref="K17" si="5">J17/4.98</f>
        <v>333382.49799196789</v>
      </c>
    </row>
    <row r="18" spans="2:11" ht="29.4" thickBot="1" x14ac:dyDescent="0.35">
      <c r="B18" s="28">
        <v>15</v>
      </c>
      <c r="C18" s="13">
        <v>64</v>
      </c>
      <c r="D18" s="14">
        <v>345</v>
      </c>
      <c r="E18" s="15" t="s">
        <v>34</v>
      </c>
      <c r="F18" s="15" t="s">
        <v>35</v>
      </c>
      <c r="G18" s="29">
        <v>1.032</v>
      </c>
      <c r="H18" s="30">
        <v>5531104.0099999998</v>
      </c>
      <c r="I18" s="21">
        <f>H18/4.98</f>
        <v>1110663.455823293</v>
      </c>
      <c r="J18" s="30">
        <v>1015920</v>
      </c>
      <c r="K18" s="31">
        <f>J18/4.98</f>
        <v>203999.99999999997</v>
      </c>
    </row>
    <row r="19" spans="2:11" ht="15" thickBot="1" x14ac:dyDescent="0.35">
      <c r="B19" s="35" t="s">
        <v>40</v>
      </c>
      <c r="C19" s="36"/>
      <c r="D19" s="36"/>
      <c r="E19" s="36"/>
      <c r="F19" s="37"/>
      <c r="G19" s="33">
        <f>SUM(G4:G18)</f>
        <v>23.786169999999998</v>
      </c>
      <c r="H19" s="34">
        <f>SUM(H4:H18)</f>
        <v>139689174.21000001</v>
      </c>
      <c r="I19" s="34">
        <f>SUM(I4:I18)</f>
        <v>28050034.981927708</v>
      </c>
      <c r="J19" s="34">
        <f>SUM(J4:J18)</f>
        <v>39701043.780000001</v>
      </c>
      <c r="K19" s="34">
        <f>SUM(K4:K18)</f>
        <v>7972097.1445783125</v>
      </c>
    </row>
  </sheetData>
  <mergeCells count="1">
    <mergeCell ref="B19:F19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Gloria.Ionescu</dc:creator>
  <cp:lastModifiedBy>Cristina Trefas</cp:lastModifiedBy>
  <cp:lastPrinted>2023-11-20T16:53:46Z</cp:lastPrinted>
  <dcterms:created xsi:type="dcterms:W3CDTF">2015-06-05T18:17:20Z</dcterms:created>
  <dcterms:modified xsi:type="dcterms:W3CDTF">2023-11-22T19:07:56Z</dcterms:modified>
</cp:coreProperties>
</file>